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3256" windowHeight="12468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T12" i="1" l="1"/>
  <c r="Q12" i="1"/>
  <c r="Q16" i="1"/>
  <c r="W12" i="1"/>
  <c r="T16" i="1"/>
  <c r="W16" i="1"/>
  <c r="H12" i="1" l="1"/>
  <c r="K12" i="1"/>
  <c r="N12" i="1" l="1"/>
  <c r="N16" i="1"/>
  <c r="K16" i="1" l="1"/>
  <c r="H16" i="1"/>
  <c r="E16" i="1"/>
  <c r="B16" i="1"/>
  <c r="B12" i="1"/>
  <c r="E12" i="1" l="1"/>
</calcChain>
</file>

<file path=xl/sharedStrings.xml><?xml version="1.0" encoding="utf-8"?>
<sst xmlns="http://schemas.openxmlformats.org/spreadsheetml/2006/main" count="51" uniqueCount="37">
  <si>
    <t>Name</t>
  </si>
  <si>
    <t>Code</t>
  </si>
  <si>
    <t>Time d</t>
  </si>
  <si>
    <t>Exp1</t>
  </si>
  <si>
    <t>Comment</t>
  </si>
  <si>
    <t>Exp2</t>
  </si>
  <si>
    <t>#</t>
  </si>
  <si>
    <t>Exp3</t>
  </si>
  <si>
    <t>Exp4</t>
  </si>
  <si>
    <t>Exp5</t>
  </si>
  <si>
    <t>Levels</t>
  </si>
  <si>
    <t>Data rows</t>
  </si>
  <si>
    <t>SN1</t>
  </si>
  <si>
    <t>SN2</t>
  </si>
  <si>
    <t>SN3</t>
  </si>
  <si>
    <t>SN4</t>
  </si>
  <si>
    <t>SN5</t>
  </si>
  <si>
    <t>Cint1</t>
  </si>
  <si>
    <t>Cint2</t>
  </si>
  <si>
    <t>Cint3</t>
  </si>
  <si>
    <t>Cint4</t>
  </si>
  <si>
    <t>Cint5</t>
  </si>
  <si>
    <t>Species</t>
  </si>
  <si>
    <t>Exp6</t>
  </si>
  <si>
    <t>SN6</t>
  </si>
  <si>
    <t>Cint6</t>
  </si>
  <si>
    <t>µmol/L</t>
  </si>
  <si>
    <t>Survival of G.pulex in 4-d acute toxicity experiment with propiconazole</t>
  </si>
  <si>
    <t>Gammerus Pulex</t>
  </si>
  <si>
    <t>Concentration in [nmol/mL]</t>
  </si>
  <si>
    <t>Exp7</t>
  </si>
  <si>
    <t>SN7</t>
  </si>
  <si>
    <t>Cint7</t>
  </si>
  <si>
    <t>Exp8</t>
  </si>
  <si>
    <t>SN8</t>
  </si>
  <si>
    <t>Cint8</t>
  </si>
  <si>
    <t xml:space="preserve">Data set B, table 3 and 4, Data from:  Nyman, A.-M., Schirmer, K. &amp; Ashauer, R. Toxicokinetic-toxicodynamic modelling of survival of Gammarus pulex in multiple pulse exposures to propiconazole: model assumptions, calibration data requirements and predictive power. Ecotoxicology 21, 1828-1840 (2012).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</si>
</sst>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6" xfId="0" applyBorder="1"/>
    <xf numFmtId="165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0" borderId="6" xfId="0" applyNumberFormat="1" applyFont="1" applyBorder="1" applyAlignment="1">
      <alignment horizontal="left"/>
    </xf>
  </cellXfs>
  <cellStyles count="2">
    <cellStyle name="Normal 2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9049321427963"/>
          <c:y val="0.10765070358438954"/>
          <c:w val="0.82394395625264538"/>
          <c:h val="0.70215611961185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Tabelle1!$C$9</c:f>
              <c:strCache>
                <c:ptCount val="1"/>
                <c:pt idx="0">
                  <c:v>0.000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diamond"/>
            <c:size val="8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Tabelle1!$F$12:$F$16</c:f>
              <c:numCache>
                <c:formatCode>General</c:formatCode>
                <c:ptCount val="5"/>
                <c:pt idx="0">
                  <c:v>20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Tabelle1!$F$9</c:f>
              <c:strCache>
                <c:ptCount val="1"/>
                <c:pt idx="0">
                  <c:v>35.924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chemeClr val="accent5"/>
              </a:solidFill>
            </c:spPr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Tabelle1!$I$12:$I$16</c:f>
              <c:numCache>
                <c:formatCode>General</c:formatCode>
                <c:ptCount val="5"/>
                <c:pt idx="0">
                  <c:v>20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Tabelle1!$I$9</c:f>
              <c:strCache>
                <c:ptCount val="1"/>
                <c:pt idx="0">
                  <c:v>28.930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Tabelle1!$L$12:$L$16</c:f>
              <c:numCache>
                <c:formatCode>General</c:formatCode>
                <c:ptCount val="5"/>
                <c:pt idx="0">
                  <c:v>20</c:v>
                </c:pt>
                <c:pt idx="1">
                  <c:v>17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Tabelle1!$L$9</c:f>
              <c:strCache>
                <c:ptCount val="1"/>
                <c:pt idx="0">
                  <c:v>24.186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Tabelle1!$O$12:$O$16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16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Tabelle1!$O$9</c:f>
              <c:strCache>
                <c:ptCount val="1"/>
                <c:pt idx="0">
                  <c:v>17.872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Tabelle1!$R$12:$R$16</c:f>
              <c:numCache>
                <c:formatCode>General</c:formatCode>
                <c:ptCount val="5"/>
                <c:pt idx="0">
                  <c:v>20</c:v>
                </c:pt>
                <c:pt idx="1">
                  <c:v>19</c:v>
                </c:pt>
                <c:pt idx="2">
                  <c:v>19</c:v>
                </c:pt>
                <c:pt idx="3">
                  <c:v>18</c:v>
                </c:pt>
                <c:pt idx="4">
                  <c:v>16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Tabelle1!$R$9</c:f>
              <c:strCache>
                <c:ptCount val="1"/>
                <c:pt idx="0">
                  <c:v>13.800</c:v>
                </c:pt>
              </c:strCache>
            </c:strRef>
          </c:tx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Tabelle1!$U$12:$U$16</c:f>
              <c:numCache>
                <c:formatCode>General</c:formatCode>
                <c:ptCount val="5"/>
                <c:pt idx="0">
                  <c:v>20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Tabelle1!$X$9</c:f>
              <c:strCache>
                <c:ptCount val="1"/>
                <c:pt idx="0">
                  <c:v>8.050</c:v>
                </c:pt>
              </c:strCache>
            </c:strRef>
          </c:tx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Tabelle1!$X$12:$X$16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76384"/>
        <c:axId val="239044096"/>
      </c:scatterChart>
      <c:valAx>
        <c:axId val="238976384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239044096"/>
        <c:crosses val="autoZero"/>
        <c:crossBetween val="midCat"/>
        <c:majorUnit val="1"/>
        <c:minorUnit val="1"/>
      </c:valAx>
      <c:valAx>
        <c:axId val="239044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Number of Survivors</a:t>
                </a:r>
              </a:p>
            </c:rich>
          </c:tx>
          <c:layout>
            <c:manualLayout>
              <c:xMode val="edge"/>
              <c:yMode val="edge"/>
              <c:x val="2.2046207460666646E-3"/>
              <c:y val="0.3395404188652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976384"/>
        <c:crosses val="autoZero"/>
        <c:crossBetween val="midCat"/>
      </c:valAx>
      <c:spPr>
        <a:ln>
          <a:solidFill>
            <a:srgbClr val="002060"/>
          </a:solidFill>
        </a:ln>
      </c:spPr>
    </c:plotArea>
    <c:legend>
      <c:legendPos val="t"/>
      <c:layout>
        <c:manualLayout>
          <c:xMode val="edge"/>
          <c:yMode val="edge"/>
          <c:x val="0.19654546686772506"/>
          <c:y val="2.1042085828514179E-2"/>
          <c:w val="0.803454533132275"/>
          <c:h val="6.3417035915692477E-2"/>
        </c:manualLayout>
      </c:layout>
      <c:overlay val="0"/>
    </c:legend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7794759636773"/>
          <c:y val="5.1400554097404488E-2"/>
          <c:w val="0.79542582855135113"/>
          <c:h val="0.7724343832020997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Tabelle1!$C$9</c:f>
              <c:strCache>
                <c:ptCount val="1"/>
                <c:pt idx="0">
                  <c:v>0.000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Tabelle1!$B$12:$B$16</c:f>
              <c:numCache>
                <c:formatCode>General</c:formatCode>
                <c:ptCount val="5"/>
                <c:pt idx="0" formatCode="0.000">
                  <c:v>0</c:v>
                </c:pt>
                <c:pt idx="4" formatCode="0.0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Tabelle1!$F$9</c:f>
              <c:strCache>
                <c:ptCount val="1"/>
                <c:pt idx="0">
                  <c:v>35.924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Tabelle1!$E$12:$E$16</c:f>
              <c:numCache>
                <c:formatCode>0.00</c:formatCode>
                <c:ptCount val="5"/>
                <c:pt idx="0" formatCode="0.000">
                  <c:v>35.923999999999999</c:v>
                </c:pt>
                <c:pt idx="4" formatCode="0.000">
                  <c:v>35.923999999999999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Tabelle1!$I$9</c:f>
              <c:strCache>
                <c:ptCount val="1"/>
                <c:pt idx="0">
                  <c:v>28.930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Tabelle1!$H$12:$H$16</c:f>
              <c:numCache>
                <c:formatCode>0.00</c:formatCode>
                <c:ptCount val="5"/>
                <c:pt idx="0" formatCode="0.000">
                  <c:v>28.93</c:v>
                </c:pt>
                <c:pt idx="4" formatCode="0.000">
                  <c:v>28.93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Tabelle1!$L$9</c:f>
              <c:strCache>
                <c:ptCount val="1"/>
                <c:pt idx="0">
                  <c:v>24.186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Tabelle1!$K$12:$K$16</c:f>
              <c:numCache>
                <c:formatCode>0.00</c:formatCode>
                <c:ptCount val="5"/>
                <c:pt idx="0" formatCode="0.000">
                  <c:v>24.186</c:v>
                </c:pt>
                <c:pt idx="4" formatCode="0.000">
                  <c:v>24.186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Tabelle1!$O$9</c:f>
              <c:strCache>
                <c:ptCount val="1"/>
                <c:pt idx="0">
                  <c:v>17.872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Tabelle1!$N$12:$N$16</c:f>
              <c:numCache>
                <c:formatCode>0.00</c:formatCode>
                <c:ptCount val="5"/>
                <c:pt idx="0" formatCode="0.000">
                  <c:v>17.872</c:v>
                </c:pt>
                <c:pt idx="4" formatCode="0.000">
                  <c:v>17.872</c:v>
                </c:pt>
              </c:numCache>
            </c:numRef>
          </c:yVal>
          <c:smooth val="0"/>
        </c:ser>
        <c:ser>
          <c:idx val="7"/>
          <c:order val="5"/>
          <c:tx>
            <c:strRef>
              <c:f>Tabelle1!$R$9</c:f>
              <c:strCache>
                <c:ptCount val="1"/>
                <c:pt idx="0">
                  <c:v>13.800</c:v>
                </c:pt>
              </c:strCache>
            </c:strRef>
          </c:tx>
          <c:marker>
            <c:symbol val="none"/>
          </c:marker>
          <c:xVal>
            <c:numRef>
              <c:f>Tabelle1!$A$12:$A$16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Tabelle1!$N$12:$N$16</c:f>
              <c:numCache>
                <c:formatCode>0.00</c:formatCode>
                <c:ptCount val="5"/>
                <c:pt idx="0" formatCode="0.000">
                  <c:v>17.872</c:v>
                </c:pt>
                <c:pt idx="4" formatCode="0.000">
                  <c:v>17.872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245888"/>
        <c:axId val="252377728"/>
      </c:scatterChart>
      <c:valAx>
        <c:axId val="252245888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252377728"/>
        <c:crosses val="autoZero"/>
        <c:crossBetween val="midCat"/>
        <c:majorUnit val="1"/>
        <c:minorUnit val="1"/>
      </c:valAx>
      <c:valAx>
        <c:axId val="252377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Exposure [µg/L]</a:t>
                </a:r>
              </a:p>
            </c:rich>
          </c:tx>
          <c:layout>
            <c:manualLayout>
              <c:xMode val="edge"/>
              <c:yMode val="edge"/>
              <c:x val="1.0086263227110454E-2"/>
              <c:y val="0.25364487325949309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252245888"/>
        <c:crosses val="autoZero"/>
        <c:crossBetween val="midCat"/>
      </c:valAx>
      <c:spPr>
        <a:ln>
          <a:solidFill>
            <a:srgbClr val="002060"/>
          </a:solidFill>
        </a:ln>
      </c:spPr>
    </c:plotArea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400729</xdr:colOff>
      <xdr:row>21</xdr:row>
      <xdr:rowOff>87085</xdr:rowOff>
    </xdr:from>
    <xdr:to>
      <xdr:col>20</xdr:col>
      <xdr:colOff>424543</xdr:colOff>
      <xdr:row>41</xdr:row>
      <xdr:rowOff>7256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87087</xdr:colOff>
      <xdr:row>21</xdr:row>
      <xdr:rowOff>151038</xdr:rowOff>
    </xdr:from>
    <xdr:to>
      <xdr:col>10</xdr:col>
      <xdr:colOff>21772</xdr:colOff>
      <xdr:row>43</xdr:row>
      <xdr:rowOff>54428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70" zoomScaleNormal="70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J21" sqref="J21"/>
    </sheetView>
  </sheetViews>
  <sheetFormatPr baseColWidth="10" defaultRowHeight="14.4" x14ac:dyDescent="0.3"/>
  <cols>
    <col min="2" max="3" width="9" customWidth="1"/>
    <col min="4" max="4" width="9" style="2" customWidth="1"/>
    <col min="5" max="6" width="9" customWidth="1"/>
    <col min="7" max="27" width="8.5546875" style="3" customWidth="1"/>
  </cols>
  <sheetData>
    <row r="1" spans="1:29" ht="15" x14ac:dyDescent="0.25">
      <c r="A1" t="s">
        <v>0</v>
      </c>
      <c r="B1" s="8" t="s">
        <v>27</v>
      </c>
    </row>
    <row r="2" spans="1:29" x14ac:dyDescent="0.3">
      <c r="A2" t="s">
        <v>1</v>
      </c>
      <c r="B2" s="9"/>
    </row>
    <row r="3" spans="1:29" x14ac:dyDescent="0.3">
      <c r="A3" t="s">
        <v>22</v>
      </c>
      <c r="B3" t="s">
        <v>28</v>
      </c>
    </row>
    <row r="4" spans="1:29" s="2" customFormat="1" x14ac:dyDescent="0.3">
      <c r="A4" t="s">
        <v>4</v>
      </c>
      <c r="B4" s="2" t="s">
        <v>36</v>
      </c>
      <c r="C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x14ac:dyDescent="0.3">
      <c r="B5" s="2" t="s">
        <v>29</v>
      </c>
    </row>
    <row r="6" spans="1:29" ht="15" x14ac:dyDescent="0.25">
      <c r="A6" t="s">
        <v>10</v>
      </c>
      <c r="B6" s="3">
        <v>8</v>
      </c>
    </row>
    <row r="7" spans="1:29" s="2" customFormat="1" ht="15" x14ac:dyDescent="0.25">
      <c r="A7" s="2" t="s">
        <v>11</v>
      </c>
      <c r="B7" s="3">
        <v>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9" s="2" customFormat="1" x14ac:dyDescent="0.3">
      <c r="B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9" x14ac:dyDescent="0.3">
      <c r="A9" s="28"/>
      <c r="B9" s="25"/>
      <c r="C9" s="31">
        <v>0</v>
      </c>
      <c r="D9" s="27"/>
      <c r="E9" s="26"/>
      <c r="F9" s="31">
        <v>35.923999999999999</v>
      </c>
      <c r="G9" s="27"/>
      <c r="H9" s="26"/>
      <c r="I9" s="31">
        <v>28.93</v>
      </c>
      <c r="J9" s="27"/>
      <c r="K9" s="26"/>
      <c r="L9" s="31">
        <v>24.186</v>
      </c>
      <c r="M9" s="27"/>
      <c r="N9" s="26"/>
      <c r="O9" s="33">
        <v>17.872</v>
      </c>
      <c r="P9" s="27"/>
      <c r="Q9" s="26"/>
      <c r="R9" s="31">
        <v>13.8</v>
      </c>
      <c r="S9" s="27"/>
      <c r="T9" s="26"/>
      <c r="U9" s="33">
        <v>11.906000000000001</v>
      </c>
      <c r="V9" s="27"/>
      <c r="W9" s="26"/>
      <c r="X9" s="31">
        <v>8.0500000000000007</v>
      </c>
      <c r="Y9" s="27"/>
      <c r="AB9" s="12"/>
      <c r="AC9" s="12"/>
    </row>
    <row r="10" spans="1:29" x14ac:dyDescent="0.3">
      <c r="A10" s="4" t="s">
        <v>2</v>
      </c>
      <c r="B10" s="3" t="s">
        <v>3</v>
      </c>
      <c r="C10" s="3" t="s">
        <v>12</v>
      </c>
      <c r="D10" s="4" t="s">
        <v>17</v>
      </c>
      <c r="E10" s="3" t="s">
        <v>5</v>
      </c>
      <c r="F10" s="3" t="s">
        <v>13</v>
      </c>
      <c r="G10" s="4" t="s">
        <v>18</v>
      </c>
      <c r="H10" s="3" t="s">
        <v>7</v>
      </c>
      <c r="I10" s="3" t="s">
        <v>14</v>
      </c>
      <c r="J10" s="4" t="s">
        <v>19</v>
      </c>
      <c r="K10" s="3" t="s">
        <v>8</v>
      </c>
      <c r="L10" s="3" t="s">
        <v>15</v>
      </c>
      <c r="M10" s="4" t="s">
        <v>20</v>
      </c>
      <c r="N10" s="3" t="s">
        <v>9</v>
      </c>
      <c r="O10" s="3" t="s">
        <v>16</v>
      </c>
      <c r="P10" s="4" t="s">
        <v>21</v>
      </c>
      <c r="Q10" s="3" t="s">
        <v>23</v>
      </c>
      <c r="R10" s="3" t="s">
        <v>24</v>
      </c>
      <c r="S10" s="4" t="s">
        <v>25</v>
      </c>
      <c r="T10" s="30" t="s">
        <v>30</v>
      </c>
      <c r="U10" s="30" t="s">
        <v>31</v>
      </c>
      <c r="V10" s="4" t="s">
        <v>32</v>
      </c>
      <c r="W10" s="30" t="s">
        <v>33</v>
      </c>
      <c r="X10" s="30" t="s">
        <v>34</v>
      </c>
      <c r="Y10" s="4" t="s">
        <v>35</v>
      </c>
    </row>
    <row r="11" spans="1:29" x14ac:dyDescent="0.3">
      <c r="A11" s="5"/>
      <c r="B11" s="1" t="s">
        <v>26</v>
      </c>
      <c r="C11" s="13" t="s">
        <v>6</v>
      </c>
      <c r="D11" s="5"/>
      <c r="E11" s="6" t="s">
        <v>26</v>
      </c>
      <c r="F11" s="1" t="s">
        <v>6</v>
      </c>
      <c r="G11" s="5"/>
      <c r="H11" s="6" t="s">
        <v>26</v>
      </c>
      <c r="I11" s="1" t="s">
        <v>6</v>
      </c>
      <c r="J11" s="5"/>
      <c r="K11" s="1" t="s">
        <v>26</v>
      </c>
      <c r="L11" s="1" t="s">
        <v>6</v>
      </c>
      <c r="M11" s="5"/>
      <c r="N11" s="1" t="s">
        <v>26</v>
      </c>
      <c r="O11" s="1" t="s">
        <v>6</v>
      </c>
      <c r="P11" s="5"/>
      <c r="Q11" s="1" t="s">
        <v>26</v>
      </c>
      <c r="R11" s="1" t="s">
        <v>6</v>
      </c>
      <c r="S11" s="5"/>
      <c r="T11" s="1" t="s">
        <v>26</v>
      </c>
      <c r="U11" s="1" t="s">
        <v>6</v>
      </c>
      <c r="V11" s="5"/>
      <c r="W11" s="1" t="s">
        <v>26</v>
      </c>
      <c r="X11" s="1" t="s">
        <v>6</v>
      </c>
      <c r="Y11" s="5"/>
    </row>
    <row r="12" spans="1:29" x14ac:dyDescent="0.3">
      <c r="A12" s="14">
        <v>0</v>
      </c>
      <c r="B12" s="29">
        <f>+C9</f>
        <v>0</v>
      </c>
      <c r="C12" s="13">
        <v>20</v>
      </c>
      <c r="D12" s="18"/>
      <c r="E12" s="29">
        <f>+F9</f>
        <v>35.923999999999999</v>
      </c>
      <c r="F12" s="13">
        <v>20</v>
      </c>
      <c r="G12" s="18"/>
      <c r="H12" s="29">
        <f>+I9</f>
        <v>28.93</v>
      </c>
      <c r="I12" s="19">
        <v>20</v>
      </c>
      <c r="J12" s="18"/>
      <c r="K12" s="29">
        <f>+L9</f>
        <v>24.186</v>
      </c>
      <c r="L12" s="19">
        <v>20</v>
      </c>
      <c r="M12" s="18"/>
      <c r="N12" s="29">
        <f>+O9</f>
        <v>17.872</v>
      </c>
      <c r="O12" s="20">
        <v>21</v>
      </c>
      <c r="P12" s="18"/>
      <c r="Q12" s="29">
        <f>+R9</f>
        <v>13.8</v>
      </c>
      <c r="R12" s="20">
        <v>20</v>
      </c>
      <c r="S12" s="18"/>
      <c r="T12" s="29">
        <f>+U9</f>
        <v>11.906000000000001</v>
      </c>
      <c r="U12" s="19">
        <v>20</v>
      </c>
      <c r="V12" s="18"/>
      <c r="W12" s="29">
        <f t="shared" ref="W12" si="0">+X9</f>
        <v>8.0500000000000007</v>
      </c>
      <c r="X12" s="19">
        <v>20</v>
      </c>
      <c r="Y12" s="18"/>
    </row>
    <row r="13" spans="1:29" s="2" customFormat="1" x14ac:dyDescent="0.3">
      <c r="A13" s="14">
        <v>1</v>
      </c>
      <c r="B13" s="13"/>
      <c r="C13" s="13">
        <v>19</v>
      </c>
      <c r="D13" s="4"/>
      <c r="E13" s="21"/>
      <c r="F13" s="13">
        <v>11</v>
      </c>
      <c r="G13" s="4"/>
      <c r="H13" s="21"/>
      <c r="I13" s="13">
        <v>11</v>
      </c>
      <c r="J13" s="4"/>
      <c r="K13" s="21"/>
      <c r="L13" s="13">
        <v>17</v>
      </c>
      <c r="M13" s="4"/>
      <c r="N13" s="21"/>
      <c r="O13" s="7">
        <v>21</v>
      </c>
      <c r="P13" s="4"/>
      <c r="Q13" s="21"/>
      <c r="R13" s="7">
        <v>19</v>
      </c>
      <c r="S13" s="4"/>
      <c r="T13" s="21"/>
      <c r="U13" s="13">
        <v>19</v>
      </c>
      <c r="V13" s="4"/>
      <c r="W13" s="21"/>
      <c r="X13" s="13">
        <v>20</v>
      </c>
      <c r="Y13" s="4"/>
    </row>
    <row r="14" spans="1:29" s="2" customFormat="1" x14ac:dyDescent="0.3">
      <c r="A14" s="14">
        <v>2</v>
      </c>
      <c r="B14" s="13"/>
      <c r="C14" s="13">
        <v>19</v>
      </c>
      <c r="D14" s="4"/>
      <c r="E14" s="21"/>
      <c r="F14" s="13">
        <v>1</v>
      </c>
      <c r="G14" s="4"/>
      <c r="H14" s="21"/>
      <c r="I14" s="13">
        <v>4</v>
      </c>
      <c r="J14" s="4"/>
      <c r="K14" s="21"/>
      <c r="L14" s="13">
        <v>6</v>
      </c>
      <c r="M14" s="4"/>
      <c r="N14" s="21"/>
      <c r="O14" s="7">
        <v>20</v>
      </c>
      <c r="P14" s="4"/>
      <c r="Q14" s="21"/>
      <c r="R14" s="7">
        <v>19</v>
      </c>
      <c r="S14" s="4"/>
      <c r="T14" s="21"/>
      <c r="U14" s="13">
        <v>19</v>
      </c>
      <c r="V14" s="4"/>
      <c r="W14" s="21"/>
      <c r="X14" s="13">
        <v>20</v>
      </c>
      <c r="Y14" s="4"/>
    </row>
    <row r="15" spans="1:29" s="2" customFormat="1" x14ac:dyDescent="0.3">
      <c r="A15" s="23">
        <v>3</v>
      </c>
      <c r="B15" s="22"/>
      <c r="C15" s="13">
        <v>19</v>
      </c>
      <c r="D15" s="4"/>
      <c r="E15" s="21"/>
      <c r="F15" s="13">
        <v>0</v>
      </c>
      <c r="G15" s="4"/>
      <c r="H15" s="13"/>
      <c r="I15" s="13">
        <v>0</v>
      </c>
      <c r="J15" s="4"/>
      <c r="K15" s="13"/>
      <c r="L15" s="13">
        <v>2</v>
      </c>
      <c r="M15" s="4"/>
      <c r="N15" s="13"/>
      <c r="O15" s="13">
        <v>16</v>
      </c>
      <c r="P15" s="4"/>
      <c r="Q15" s="13"/>
      <c r="R15" s="13">
        <v>18</v>
      </c>
      <c r="S15" s="4"/>
      <c r="T15" s="13"/>
      <c r="U15" s="13">
        <v>19</v>
      </c>
      <c r="V15" s="4"/>
      <c r="W15" s="13"/>
      <c r="X15" s="13">
        <v>20</v>
      </c>
      <c r="Y15" s="4"/>
    </row>
    <row r="16" spans="1:29" s="2" customFormat="1" x14ac:dyDescent="0.3">
      <c r="A16" s="24">
        <v>4</v>
      </c>
      <c r="B16" s="32">
        <f>C9</f>
        <v>0</v>
      </c>
      <c r="C16" s="1">
        <v>19</v>
      </c>
      <c r="D16" s="5"/>
      <c r="E16" s="32">
        <f>F9</f>
        <v>35.923999999999999</v>
      </c>
      <c r="F16" s="1">
        <v>0</v>
      </c>
      <c r="G16" s="5"/>
      <c r="H16" s="32">
        <f>I9</f>
        <v>28.93</v>
      </c>
      <c r="I16" s="1">
        <v>0</v>
      </c>
      <c r="J16" s="5"/>
      <c r="K16" s="32">
        <f>L9</f>
        <v>24.186</v>
      </c>
      <c r="L16" s="1">
        <v>1</v>
      </c>
      <c r="M16" s="5"/>
      <c r="N16" s="32">
        <f>O9</f>
        <v>17.872</v>
      </c>
      <c r="O16" s="1">
        <v>16</v>
      </c>
      <c r="P16" s="5"/>
      <c r="Q16" s="32">
        <f>R9</f>
        <v>13.8</v>
      </c>
      <c r="R16" s="1">
        <v>16</v>
      </c>
      <c r="S16" s="5"/>
      <c r="T16" s="32">
        <f t="shared" ref="T16" si="1">U9</f>
        <v>11.906000000000001</v>
      </c>
      <c r="U16" s="1">
        <v>17</v>
      </c>
      <c r="V16" s="5"/>
      <c r="W16" s="32">
        <f t="shared" ref="W16" si="2">X9</f>
        <v>8.0500000000000007</v>
      </c>
      <c r="X16" s="1">
        <v>19</v>
      </c>
      <c r="Y16" s="5"/>
    </row>
    <row r="17" spans="1:27" s="2" customFormat="1" x14ac:dyDescent="0.3"/>
    <row r="18" spans="1:27" s="2" customFormat="1" x14ac:dyDescent="0.3"/>
    <row r="19" spans="1:27" s="2" customFormat="1" x14ac:dyDescent="0.3"/>
    <row r="20" spans="1:27" x14ac:dyDescent="0.3">
      <c r="A20" s="2"/>
      <c r="B20" s="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7" x14ac:dyDescent="0.3">
      <c r="A21" s="2"/>
      <c r="B21" s="2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7" s="2" customFormat="1" x14ac:dyDescent="0.3"/>
    <row r="23" spans="1:27" s="2" customFormat="1" x14ac:dyDescent="0.3">
      <c r="D23" s="3"/>
      <c r="E23" s="1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27" s="2" customFormat="1" x14ac:dyDescent="0.3">
      <c r="D24" s="3"/>
      <c r="E24" s="11"/>
      <c r="F24" s="11"/>
      <c r="G24" s="3"/>
      <c r="H24" s="11"/>
      <c r="I24" s="11"/>
      <c r="J24" s="3"/>
      <c r="K24" s="11"/>
      <c r="L24" s="11"/>
      <c r="M24" s="3"/>
      <c r="N24" s="11"/>
      <c r="O24" s="11"/>
      <c r="P24" s="3"/>
      <c r="Q24" s="11"/>
      <c r="R24" s="11"/>
    </row>
    <row r="25" spans="1:27" s="2" customFormat="1" x14ac:dyDescent="0.3">
      <c r="C25" s="8"/>
      <c r="D25" s="15"/>
      <c r="E25" s="10"/>
      <c r="F25" s="8"/>
      <c r="G25" s="15"/>
      <c r="H25" s="16"/>
      <c r="I25" s="16"/>
      <c r="J25" s="15"/>
      <c r="K25" s="16"/>
      <c r="L25" s="16"/>
      <c r="M25" s="15"/>
      <c r="N25" s="16"/>
      <c r="O25" s="16"/>
      <c r="P25" s="15"/>
      <c r="Q25" s="16"/>
      <c r="R25" s="16"/>
    </row>
    <row r="26" spans="1:27" s="2" customFormat="1" x14ac:dyDescent="0.3">
      <c r="D26" s="3"/>
      <c r="E26" s="17"/>
      <c r="F26" s="11"/>
      <c r="G26" s="3"/>
      <c r="H26" s="11"/>
      <c r="I26" s="3"/>
      <c r="J26" s="3"/>
      <c r="K26" s="11"/>
      <c r="L26" s="3"/>
      <c r="M26" s="3"/>
      <c r="N26" s="11"/>
      <c r="O26" s="3"/>
      <c r="P26" s="3"/>
      <c r="Q26" s="11"/>
      <c r="R26" s="3"/>
    </row>
    <row r="27" spans="1:27" s="2" customFormat="1" x14ac:dyDescent="0.3">
      <c r="C27" s="8"/>
      <c r="D27" s="3"/>
      <c r="E27" s="11"/>
      <c r="G27" s="3"/>
      <c r="H27" s="16"/>
      <c r="I27" s="3"/>
      <c r="J27" s="3"/>
      <c r="K27" s="16"/>
      <c r="L27" s="3"/>
      <c r="M27" s="3"/>
      <c r="N27" s="16"/>
      <c r="O27" s="3"/>
      <c r="P27" s="3"/>
      <c r="Q27" s="16"/>
      <c r="R27" s="3"/>
    </row>
    <row r="28" spans="1:27" s="2" customFormat="1" x14ac:dyDescent="0.3">
      <c r="D28" s="3"/>
      <c r="E28" s="11"/>
      <c r="F28" s="11"/>
      <c r="G28" s="3"/>
      <c r="H28" s="11"/>
      <c r="I28" s="3"/>
      <c r="J28" s="3"/>
      <c r="K28" s="11"/>
      <c r="L28" s="3"/>
      <c r="M28" s="3"/>
      <c r="N28" s="11"/>
      <c r="O28" s="3"/>
      <c r="P28" s="3"/>
      <c r="Q28" s="11"/>
      <c r="R28" s="3"/>
    </row>
    <row r="29" spans="1:27" s="2" customFormat="1" x14ac:dyDescent="0.3">
      <c r="C29" s="8"/>
      <c r="D29" s="3"/>
      <c r="E29" s="11"/>
      <c r="G29" s="3"/>
      <c r="H29" s="16"/>
      <c r="I29" s="3"/>
      <c r="J29" s="3"/>
      <c r="K29" s="16"/>
      <c r="L29" s="3"/>
      <c r="M29" s="3"/>
      <c r="N29" s="16"/>
      <c r="O29" s="3"/>
      <c r="P29" s="3"/>
      <c r="Q29" s="16"/>
      <c r="R29" s="3"/>
    </row>
    <row r="30" spans="1:27" s="2" customFormat="1" x14ac:dyDescent="0.3">
      <c r="G30" s="3"/>
      <c r="H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Hommen, Udo</dc:creator>
  <cp:lastModifiedBy>Klein, Judith</cp:lastModifiedBy>
  <dcterms:created xsi:type="dcterms:W3CDTF">2015-09-07T18:02:07Z</dcterms:created>
  <dcterms:modified xsi:type="dcterms:W3CDTF">2017-05-16T11:57:00Z</dcterms:modified>
</cp:coreProperties>
</file>